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SHARE01\depthome$\CIESA\Study Abroad\4. Program Information and Advising\2. Academic Travel Seminars\"/>
    </mc:Choice>
  </mc:AlternateContent>
  <xr:revisionPtr revIDLastSave="0" documentId="14_{CB4089C3-9464-466C-8323-D29648597932}" xr6:coauthVersionLast="36" xr6:coauthVersionMax="36" xr10:uidLastSave="{00000000-0000-0000-0000-000000000000}"/>
  <bookViews>
    <workbookView xWindow="0" yWindow="0" windowWidth="28800" windowHeight="11625" xr2:uid="{5F1D5FC0-5495-4F66-B2E8-C2B07C5A8565}"/>
  </bookViews>
  <sheets>
    <sheet name="Example budget" sheetId="1" r:id="rId1"/>
    <sheet name="Templa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D35" i="3"/>
  <c r="D34" i="3"/>
  <c r="E33" i="3"/>
  <c r="D33" i="3" s="1"/>
  <c r="D26" i="3"/>
  <c r="E25" i="3"/>
  <c r="D25" i="3" s="1"/>
  <c r="E24" i="3"/>
  <c r="D24" i="3" s="1"/>
  <c r="D23" i="3"/>
  <c r="E21" i="3"/>
  <c r="E30" i="3" s="1"/>
  <c r="D30" i="3" s="1"/>
  <c r="E43" i="1"/>
  <c r="D35" i="1"/>
  <c r="D34" i="1"/>
  <c r="E33" i="1"/>
  <c r="D33" i="1" s="1"/>
  <c r="D23" i="1"/>
  <c r="E25" i="1"/>
  <c r="D25" i="1" s="1"/>
  <c r="D38" i="3" l="1"/>
  <c r="E38" i="3" s="1"/>
  <c r="D21" i="3"/>
  <c r="D27" i="3" s="1"/>
  <c r="E27" i="3" s="1"/>
  <c r="E21" i="1"/>
  <c r="E30" i="1" s="1"/>
  <c r="D30" i="1" s="1"/>
  <c r="E24" i="1"/>
  <c r="D24" i="1" s="1"/>
  <c r="D46" i="3" l="1"/>
  <c r="D47" i="3" s="1"/>
  <c r="D48" i="3" s="1"/>
  <c r="E40" i="3"/>
  <c r="D21" i="1" l="1"/>
  <c r="D26" i="1"/>
  <c r="D38" i="1" l="1"/>
  <c r="E38" i="1" l="1"/>
  <c r="D27" i="1"/>
  <c r="E27" i="1" s="1"/>
  <c r="E40" i="1" s="1"/>
  <c r="D46" i="1" l="1"/>
  <c r="D47" i="1" s="1"/>
  <c r="D48" i="1" s="1"/>
</calcChain>
</file>

<file path=xl/sharedStrings.xml><?xml version="1.0" encoding="utf-8"?>
<sst xmlns="http://schemas.openxmlformats.org/spreadsheetml/2006/main" count="103" uniqueCount="50">
  <si>
    <t>Participation Minimum</t>
  </si>
  <si>
    <t>Arrival</t>
  </si>
  <si>
    <t>Departure</t>
  </si>
  <si>
    <t>Preferred Limit</t>
  </si>
  <si>
    <t>Revenue &amp; Expense Projections</t>
  </si>
  <si>
    <t>$/PP</t>
  </si>
  <si>
    <t>Published Program Price</t>
  </si>
  <si>
    <t>Avg Financial Aid Discount Rate</t>
  </si>
  <si>
    <t>Incremental Revenue Factor</t>
  </si>
  <si>
    <t>Total Number of Faculty Leaders and Program Assistants</t>
  </si>
  <si>
    <t>Total Expected Enrollment</t>
  </si>
  <si>
    <t>Total Expected Revenue</t>
  </si>
  <si>
    <t>Other (if needed):</t>
  </si>
  <si>
    <t>Exchange Rate</t>
  </si>
  <si>
    <t>USD</t>
  </si>
  <si>
    <t>Projected Expenses</t>
  </si>
  <si>
    <t>Variable Expenses</t>
  </si>
  <si>
    <t>rate</t>
  </si>
  <si>
    <t>#</t>
  </si>
  <si>
    <t>notes</t>
  </si>
  <si>
    <t>Program Package (housing, courses, excursions)</t>
  </si>
  <si>
    <t>Housing</t>
  </si>
  <si>
    <t>included</t>
  </si>
  <si>
    <t>Arrival/Farewell Dinners</t>
  </si>
  <si>
    <t>Entrance Fees &amp; Entertainment Tickets</t>
  </si>
  <si>
    <t>Fixed Expenses</t>
  </si>
  <si>
    <t>Faculty &amp; Program Assistant Packages</t>
  </si>
  <si>
    <t>Faculty Per Diems &amp; Incidentals</t>
  </si>
  <si>
    <t>Assistant Per Diems &amp; Incidentals</t>
  </si>
  <si>
    <t>Faculty Flights</t>
  </si>
  <si>
    <t>Faculty/Assistant Airport Transfers</t>
  </si>
  <si>
    <t>Faculty/Assistant Cell Phone</t>
  </si>
  <si>
    <t>Licenses/Fees (ATM fees)</t>
  </si>
  <si>
    <t>Gifts</t>
  </si>
  <si>
    <t>Total Cost Per Student</t>
  </si>
  <si>
    <t>Total Projected Expenses</t>
  </si>
  <si>
    <t>Surplus/(Loss)</t>
  </si>
  <si>
    <t xml:space="preserve">tiered pricing: </t>
  </si>
  <si>
    <t>included?</t>
  </si>
  <si>
    <t>TOTAL Variable expenses</t>
  </si>
  <si>
    <t>Student Meals Stipends</t>
  </si>
  <si>
    <t>Faculty Name 1:</t>
  </si>
  <si>
    <t>Faculty Name 2:</t>
  </si>
  <si>
    <t>(Name of Program)</t>
  </si>
  <si>
    <t>12-14 students: €2340; 15-19: €2100; 20-24: €1900</t>
  </si>
  <si>
    <t>1 EUR=</t>
  </si>
  <si>
    <t>Student flights</t>
  </si>
  <si>
    <t>Student Program Fee</t>
  </si>
  <si>
    <t xml:space="preserve">Percentage surplus </t>
  </si>
  <si>
    <t>Goal is at least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</si>
</sst>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(&quot;$&quot;* #,##0_);_(&quot;$&quot;* \(#,##0\);_(&quot;$&quot;* &quot;-&quot;??_);_(@_)"/>
    <numFmt numFmtId="169" formatCode="_-[$€-1809]* #,##0_-;\-[$€-1809]* #,##0_-;_-[$€-1809]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Arial"/>
      <family val="2"/>
    </font>
    <font>
      <b/>
      <u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08">
    <xf numFmtId="0" fontId="0" fillId="0" borderId="0" xfId="0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/>
    <xf numFmtId="0" fontId="10" fillId="0" borderId="4" xfId="0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9" fontId="8" fillId="0" borderId="0" xfId="3" applyNumberFormat="1" applyFont="1"/>
    <xf numFmtId="0" fontId="10" fillId="0" borderId="10" xfId="0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/>
    <xf numFmtId="0" fontId="4" fillId="0" borderId="0" xfId="0" applyFont="1" applyBorder="1" applyAlignment="1">
      <alignment horizontal="center" wrapText="1"/>
    </xf>
    <xf numFmtId="165" fontId="1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0" fillId="0" borderId="0" xfId="0" applyFont="1"/>
    <xf numFmtId="9" fontId="5" fillId="0" borderId="0" xfId="3" applyFont="1" applyBorder="1"/>
    <xf numFmtId="0" fontId="15" fillId="0" borderId="0" xfId="0" applyFont="1" applyAlignment="1">
      <alignment horizontal="right" vertical="top"/>
    </xf>
    <xf numFmtId="42" fontId="5" fillId="0" borderId="0" xfId="1" applyNumberFormat="1" applyFont="1"/>
    <xf numFmtId="42" fontId="8" fillId="0" borderId="0" xfId="1" applyNumberFormat="1" applyFont="1"/>
    <xf numFmtId="9" fontId="16" fillId="0" borderId="0" xfId="3" applyFont="1" applyBorder="1"/>
    <xf numFmtId="42" fontId="5" fillId="0" borderId="0" xfId="0" applyNumberFormat="1" applyFont="1"/>
    <xf numFmtId="0" fontId="14" fillId="0" borderId="0" xfId="0" applyFont="1" applyAlignment="1">
      <alignment horizontal="right"/>
    </xf>
    <xf numFmtId="165" fontId="5" fillId="0" borderId="0" xfId="1" applyNumberFormat="1" applyFont="1"/>
    <xf numFmtId="0" fontId="4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42" fontId="5" fillId="0" borderId="0" xfId="1" applyNumberFormat="1" applyFont="1" applyBorder="1"/>
    <xf numFmtId="166" fontId="4" fillId="0" borderId="0" xfId="2" applyNumberFormat="1" applyFont="1" applyBorder="1"/>
    <xf numFmtId="0" fontId="14" fillId="0" borderId="0" xfId="0" applyFont="1"/>
    <xf numFmtId="0" fontId="13" fillId="0" borderId="0" xfId="0" applyFont="1" applyAlignment="1">
      <alignment horizontal="right"/>
    </xf>
    <xf numFmtId="165" fontId="8" fillId="0" borderId="0" xfId="1" applyNumberFormat="1" applyFont="1"/>
    <xf numFmtId="43" fontId="20" fillId="0" borderId="0" xfId="1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/>
    <xf numFmtId="165" fontId="5" fillId="0" borderId="8" xfId="1" applyNumberFormat="1" applyFont="1" applyBorder="1"/>
    <xf numFmtId="165" fontId="9" fillId="0" borderId="8" xfId="1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8" fillId="0" borderId="2" xfId="0" applyFont="1" applyBorder="1"/>
    <xf numFmtId="0" fontId="17" fillId="0" borderId="0" xfId="0" applyFont="1"/>
    <xf numFmtId="42" fontId="17" fillId="0" borderId="0" xfId="1" applyNumberFormat="1" applyFont="1"/>
    <xf numFmtId="0" fontId="17" fillId="0" borderId="0" xfId="0" applyFont="1" applyBorder="1"/>
    <xf numFmtId="42" fontId="8" fillId="0" borderId="14" xfId="1" applyNumberFormat="1" applyFont="1" applyBorder="1"/>
    <xf numFmtId="0" fontId="17" fillId="0" borderId="0" xfId="0" applyFont="1" applyBorder="1" applyAlignment="1">
      <alignment horizontal="center"/>
    </xf>
    <xf numFmtId="42" fontId="21" fillId="0" borderId="0" xfId="1" applyNumberFormat="1" applyFont="1" applyBorder="1"/>
    <xf numFmtId="42" fontId="9" fillId="0" borderId="0" xfId="1" applyNumberFormat="1" applyFont="1" applyBorder="1"/>
    <xf numFmtId="0" fontId="4" fillId="0" borderId="0" xfId="0" applyFont="1" applyAlignment="1">
      <alignment horizontal="left"/>
    </xf>
    <xf numFmtId="42" fontId="5" fillId="0" borderId="15" xfId="0" applyNumberFormat="1" applyFont="1" applyBorder="1"/>
    <xf numFmtId="42" fontId="4" fillId="0" borderId="15" xfId="0" applyNumberFormat="1" applyFont="1" applyBorder="1"/>
    <xf numFmtId="0" fontId="2" fillId="0" borderId="0" xfId="0" applyFont="1"/>
    <xf numFmtId="165" fontId="13" fillId="0" borderId="0" xfId="0" applyNumberFormat="1" applyFont="1" applyFill="1" applyBorder="1" applyAlignment="1">
      <alignment horizontal="center"/>
    </xf>
    <xf numFmtId="42" fontId="8" fillId="0" borderId="0" xfId="1" applyNumberFormat="1" applyFont="1" applyBorder="1"/>
    <xf numFmtId="42" fontId="17" fillId="0" borderId="0" xfId="0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9" fillId="0" borderId="0" xfId="0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0" fontId="5" fillId="0" borderId="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3" fillId="0" borderId="1" xfId="0" applyFont="1" applyFill="1" applyBorder="1"/>
    <xf numFmtId="0" fontId="14" fillId="0" borderId="2" xfId="0" applyFont="1" applyFill="1" applyBorder="1"/>
    <xf numFmtId="0" fontId="8" fillId="0" borderId="2" xfId="0" applyFont="1" applyFill="1" applyBorder="1"/>
    <xf numFmtId="0" fontId="13" fillId="0" borderId="7" xfId="0" applyFont="1" applyFill="1" applyBorder="1"/>
    <xf numFmtId="0" fontId="18" fillId="0" borderId="8" xfId="0" applyFont="1" applyBorder="1"/>
    <xf numFmtId="0" fontId="0" fillId="0" borderId="8" xfId="0" applyBorder="1"/>
    <xf numFmtId="0" fontId="4" fillId="0" borderId="8" xfId="0" applyFont="1" applyBorder="1" applyAlignment="1">
      <alignment horizontal="center" wrapText="1"/>
    </xf>
    <xf numFmtId="165" fontId="13" fillId="0" borderId="9" xfId="0" applyNumberFormat="1" applyFont="1" applyFill="1" applyBorder="1" applyAlignment="1">
      <alignment horizontal="center"/>
    </xf>
    <xf numFmtId="4" fontId="23" fillId="0" borderId="0" xfId="0" applyNumberFormat="1" applyFont="1"/>
    <xf numFmtId="42" fontId="8" fillId="0" borderId="14" xfId="0" applyNumberFormat="1" applyFont="1" applyBorder="1"/>
    <xf numFmtId="0" fontId="5" fillId="0" borderId="0" xfId="0" applyFont="1" applyAlignment="1">
      <alignment horizontal="right"/>
    </xf>
    <xf numFmtId="165" fontId="14" fillId="0" borderId="0" xfId="0" applyNumberFormat="1" applyFont="1" applyBorder="1" applyAlignment="1">
      <alignment horizontal="center"/>
    </xf>
    <xf numFmtId="42" fontId="17" fillId="0" borderId="0" xfId="1" applyNumberFormat="1" applyFont="1" applyBorder="1"/>
    <xf numFmtId="166" fontId="8" fillId="0" borderId="0" xfId="2" applyNumberFormat="1" applyFont="1" applyBorder="1"/>
    <xf numFmtId="42" fontId="19" fillId="0" borderId="0" xfId="0" applyNumberFormat="1" applyFont="1" applyBorder="1"/>
    <xf numFmtId="0" fontId="9" fillId="0" borderId="0" xfId="0" applyFont="1" applyBorder="1"/>
    <xf numFmtId="9" fontId="4" fillId="0" borderId="0" xfId="0" applyNumberFormat="1" applyFont="1" applyBorder="1"/>
    <xf numFmtId="166" fontId="14" fillId="0" borderId="14" xfId="2" applyNumberFormat="1" applyFont="1" applyBorder="1"/>
    <xf numFmtId="165" fontId="8" fillId="2" borderId="0" xfId="1" applyNumberFormat="1" applyFont="1" applyFill="1"/>
    <xf numFmtId="43" fontId="20" fillId="2" borderId="0" xfId="1" applyFont="1" applyFill="1"/>
    <xf numFmtId="169" fontId="8" fillId="0" borderId="0" xfId="0" applyNumberFormat="1" applyFont="1" applyBorder="1"/>
    <xf numFmtId="42" fontId="8" fillId="0" borderId="0" xfId="0" applyNumberFormat="1" applyFont="1" applyBorder="1"/>
    <xf numFmtId="42" fontId="8" fillId="0" borderId="3" xfId="1" applyNumberFormat="1" applyFont="1" applyBorder="1"/>
    <xf numFmtId="42" fontId="8" fillId="0" borderId="6" xfId="1" applyNumberFormat="1" applyFont="1" applyBorder="1"/>
    <xf numFmtId="42" fontId="17" fillId="0" borderId="9" xfId="1" applyNumberFormat="1" applyFont="1" applyBorder="1"/>
    <xf numFmtId="0" fontId="8" fillId="0" borderId="0" xfId="0" applyFont="1" applyBorder="1" applyAlignment="1">
      <alignment horizontal="left"/>
    </xf>
    <xf numFmtId="0" fontId="5" fillId="2" borderId="5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42" fontId="8" fillId="0" borderId="9" xfId="1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4" xr:uid="{1BC677A6-FB93-4CC2-A4B8-71C32D90FA8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01A0D-9F0B-4231-A27A-85C0787C43C1}">
  <dimension ref="A1:N48"/>
  <sheetViews>
    <sheetView tabSelected="1" workbookViewId="0">
      <selection activeCell="K75" sqref="K75"/>
    </sheetView>
  </sheetViews>
  <sheetFormatPr defaultRowHeight="15" x14ac:dyDescent="0.25"/>
  <cols>
    <col min="1" max="1" width="2" customWidth="1"/>
    <col min="2" max="2" width="4.7109375" style="61" customWidth="1"/>
    <col min="3" max="3" width="38.42578125" customWidth="1"/>
    <col min="4" max="5" width="9.5703125" customWidth="1"/>
    <col min="6" max="6" width="8.7109375" customWidth="1"/>
    <col min="7" max="7" width="9.7109375" customWidth="1"/>
    <col min="8" max="8" width="9.5703125" customWidth="1"/>
    <col min="9" max="9" width="5.42578125" customWidth="1"/>
    <col min="10" max="12" width="9.7109375" customWidth="1"/>
    <col min="13" max="13" width="11.42578125" customWidth="1"/>
  </cols>
  <sheetData>
    <row r="1" spans="1:13" ht="18" x14ac:dyDescent="0.25">
      <c r="A1" s="87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6" customHeight="1" x14ac:dyDescent="0.25">
      <c r="A2" s="4"/>
      <c r="B2" s="5"/>
      <c r="C2" s="6"/>
      <c r="D2" s="3"/>
      <c r="E2" s="3"/>
      <c r="F2" s="68"/>
      <c r="G2" s="68"/>
      <c r="H2" s="69"/>
      <c r="I2" s="3"/>
      <c r="J2" s="3"/>
      <c r="K2" s="3"/>
      <c r="L2" s="3"/>
      <c r="M2" s="3"/>
    </row>
    <row r="3" spans="1:13" ht="15.75" thickBot="1" x14ac:dyDescent="0.3">
      <c r="A3" s="3"/>
      <c r="B3" s="1"/>
      <c r="C3" s="3"/>
      <c r="D3" s="3"/>
      <c r="E3" s="3"/>
      <c r="F3" s="68"/>
      <c r="G3" s="68"/>
      <c r="H3" s="69"/>
      <c r="I3" s="3"/>
      <c r="J3" s="3"/>
      <c r="K3" s="3"/>
      <c r="L3" s="3"/>
      <c r="M3" s="3"/>
    </row>
    <row r="4" spans="1:13" x14ac:dyDescent="0.25">
      <c r="A4" s="3"/>
      <c r="B4" s="73" t="s">
        <v>0</v>
      </c>
      <c r="C4" s="74"/>
      <c r="D4" s="75">
        <v>15</v>
      </c>
      <c r="E4" s="3"/>
      <c r="F4" s="7" t="s">
        <v>1</v>
      </c>
      <c r="G4" s="8"/>
      <c r="H4" s="70"/>
      <c r="J4" s="6"/>
      <c r="K4" s="3"/>
      <c r="L4" s="3"/>
      <c r="M4" s="3"/>
    </row>
    <row r="5" spans="1:13" ht="15.75" thickBot="1" x14ac:dyDescent="0.3">
      <c r="A5" s="3"/>
      <c r="B5" s="76" t="s">
        <v>3</v>
      </c>
      <c r="C5" s="77"/>
      <c r="D5" s="78">
        <v>24</v>
      </c>
      <c r="E5" s="3"/>
      <c r="F5" s="11" t="s">
        <v>2</v>
      </c>
      <c r="G5" s="72"/>
      <c r="H5" s="70"/>
      <c r="I5" s="10"/>
      <c r="J5" s="6"/>
      <c r="K5" s="3"/>
      <c r="L5" s="3"/>
      <c r="M5" s="3"/>
    </row>
    <row r="6" spans="1:13" x14ac:dyDescent="0.25">
      <c r="A6" s="3"/>
      <c r="B6" s="2"/>
      <c r="C6" s="3"/>
      <c r="D6" s="9"/>
      <c r="E6" s="3"/>
      <c r="F6" s="66"/>
      <c r="G6" s="67"/>
      <c r="H6" s="71"/>
      <c r="I6" s="3"/>
      <c r="J6" s="3"/>
      <c r="K6" s="3"/>
      <c r="L6" s="3"/>
      <c r="M6" s="3"/>
    </row>
    <row r="7" spans="1:13" x14ac:dyDescent="0.25">
      <c r="A7" s="3"/>
      <c r="B7" s="2"/>
      <c r="C7" s="3"/>
      <c r="D7" s="9"/>
      <c r="E7" s="68"/>
      <c r="F7" s="66"/>
      <c r="G7" s="67"/>
      <c r="H7" s="71"/>
      <c r="I7" s="3"/>
      <c r="J7" s="3"/>
      <c r="K7" s="3"/>
      <c r="L7" s="3"/>
      <c r="M7" s="3"/>
    </row>
    <row r="8" spans="1:13" x14ac:dyDescent="0.25">
      <c r="A8" s="79" t="s">
        <v>9</v>
      </c>
      <c r="B8" s="80"/>
      <c r="C8" s="81"/>
      <c r="D8" s="22"/>
      <c r="E8" s="21">
        <v>2</v>
      </c>
      <c r="F8" s="20"/>
      <c r="G8" s="20"/>
      <c r="H8" s="20"/>
      <c r="I8" s="3"/>
      <c r="J8" s="3"/>
      <c r="K8" s="3"/>
      <c r="L8" s="2"/>
      <c r="M8" s="3"/>
    </row>
    <row r="9" spans="1:13" x14ac:dyDescent="0.25">
      <c r="A9" s="82" t="s">
        <v>10</v>
      </c>
      <c r="B9" s="83"/>
      <c r="C9" s="84"/>
      <c r="D9" s="85"/>
      <c r="E9" s="86">
        <v>12</v>
      </c>
      <c r="F9" s="20"/>
      <c r="G9" s="20"/>
      <c r="H9" s="20"/>
      <c r="I9" s="3"/>
      <c r="J9" s="3"/>
      <c r="K9" s="3"/>
      <c r="L9" s="2"/>
      <c r="M9" s="3"/>
    </row>
    <row r="10" spans="1:13" x14ac:dyDescent="0.25">
      <c r="A10" s="17"/>
      <c r="B10" s="33"/>
      <c r="D10" s="20"/>
      <c r="E10" s="62"/>
      <c r="F10" s="20"/>
      <c r="G10" s="20"/>
      <c r="H10" s="20"/>
      <c r="I10" s="3"/>
      <c r="J10" s="3"/>
      <c r="K10" s="3"/>
      <c r="L10" s="2"/>
      <c r="M10" s="3"/>
    </row>
    <row r="11" spans="1:13" x14ac:dyDescent="0.25">
      <c r="A11" s="3"/>
      <c r="B11" s="33"/>
      <c r="C11" s="30" t="s">
        <v>41</v>
      </c>
      <c r="D11" s="35"/>
      <c r="E11" s="35"/>
      <c r="F11" s="36"/>
      <c r="G11" s="24"/>
      <c r="H11" s="24"/>
      <c r="I11" s="3"/>
      <c r="J11" s="3"/>
      <c r="K11" s="3"/>
      <c r="L11" s="3"/>
      <c r="M11" s="3"/>
    </row>
    <row r="12" spans="1:13" x14ac:dyDescent="0.25">
      <c r="A12" s="3"/>
      <c r="B12" s="33"/>
      <c r="C12" s="30" t="s">
        <v>42</v>
      </c>
      <c r="D12" s="35"/>
      <c r="E12" s="35"/>
      <c r="F12" s="36"/>
      <c r="G12" s="24"/>
      <c r="H12" s="24"/>
      <c r="I12" s="3"/>
      <c r="J12" s="3"/>
      <c r="K12" s="3"/>
      <c r="L12" s="3"/>
      <c r="M12" s="3"/>
    </row>
    <row r="13" spans="1:13" x14ac:dyDescent="0.25">
      <c r="A13" s="3"/>
      <c r="B13" s="37"/>
      <c r="C13" s="30" t="s">
        <v>12</v>
      </c>
      <c r="D13" s="35"/>
      <c r="E13" s="35"/>
      <c r="F13" s="36"/>
      <c r="G13" s="24"/>
      <c r="H13" s="24"/>
      <c r="I13" s="3"/>
      <c r="J13" s="3"/>
      <c r="K13" s="3"/>
      <c r="L13" s="3"/>
      <c r="M13" s="3"/>
    </row>
    <row r="14" spans="1:13" x14ac:dyDescent="0.25">
      <c r="B14" s="2"/>
      <c r="C14" s="38" t="s">
        <v>13</v>
      </c>
      <c r="D14" s="39" t="s">
        <v>45</v>
      </c>
      <c r="E14" s="40">
        <v>1.08</v>
      </c>
      <c r="F14" s="6" t="s">
        <v>14</v>
      </c>
      <c r="G14" s="3"/>
      <c r="H14" s="3"/>
      <c r="I14" s="3"/>
      <c r="J14" s="3"/>
      <c r="K14" s="3"/>
      <c r="L14" s="2"/>
      <c r="M14" s="3"/>
    </row>
    <row r="15" spans="1:13" x14ac:dyDescent="0.25">
      <c r="A15" s="3"/>
      <c r="B15" s="2"/>
      <c r="C15" s="3"/>
      <c r="D15" s="9"/>
      <c r="E15" s="3"/>
      <c r="F15" s="66"/>
      <c r="G15" s="67"/>
      <c r="H15" s="71"/>
      <c r="I15" s="3"/>
      <c r="J15" s="3"/>
      <c r="K15" s="3"/>
      <c r="L15" s="3"/>
      <c r="M15" s="3"/>
    </row>
    <row r="16" spans="1:13" x14ac:dyDescent="0.25">
      <c r="A16" s="3"/>
      <c r="B16" s="2"/>
      <c r="C16" s="3"/>
      <c r="D16" s="9"/>
      <c r="E16" s="3"/>
      <c r="F16" s="66"/>
      <c r="G16" s="67"/>
      <c r="H16" s="71"/>
      <c r="I16" s="3"/>
      <c r="J16" s="3"/>
      <c r="K16" s="3"/>
      <c r="L16" s="3"/>
      <c r="M16" s="3"/>
    </row>
    <row r="17" spans="1:13" x14ac:dyDescent="0.25">
      <c r="A17" s="61" t="s">
        <v>15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7.15" customHeight="1" x14ac:dyDescent="0.25">
      <c r="A18" s="3"/>
      <c r="B18" s="18"/>
      <c r="C18" s="19"/>
      <c r="D18" s="12" t="s">
        <v>4</v>
      </c>
      <c r="E18" s="13" t="s">
        <v>5</v>
      </c>
      <c r="F18" s="14" t="s">
        <v>6</v>
      </c>
      <c r="G18" s="15" t="s">
        <v>7</v>
      </c>
      <c r="H18" s="16" t="s">
        <v>8</v>
      </c>
      <c r="I18" s="3"/>
      <c r="J18" s="3"/>
      <c r="K18" s="3"/>
      <c r="L18" s="2"/>
      <c r="M18" s="3"/>
    </row>
    <row r="19" spans="1:13" x14ac:dyDescent="0.25">
      <c r="A19" s="3"/>
      <c r="B19" s="18"/>
      <c r="C19" s="19"/>
      <c r="D19" s="42"/>
      <c r="E19" s="31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B20" s="23" t="s">
        <v>16</v>
      </c>
      <c r="C20" s="3"/>
      <c r="D20" s="43"/>
      <c r="E20" s="44" t="s">
        <v>5</v>
      </c>
      <c r="F20" s="45" t="s">
        <v>17</v>
      </c>
      <c r="G20" s="46" t="s">
        <v>18</v>
      </c>
      <c r="H20" s="47" t="s">
        <v>19</v>
      </c>
      <c r="I20" s="3"/>
      <c r="J20" s="3"/>
      <c r="K20" s="3"/>
      <c r="L20" s="3"/>
      <c r="M20" s="3"/>
    </row>
    <row r="21" spans="1:13" x14ac:dyDescent="0.25">
      <c r="A21" s="3"/>
      <c r="B21" s="25"/>
      <c r="C21" s="48" t="s">
        <v>20</v>
      </c>
      <c r="D21" s="27">
        <f>E21*$E$9</f>
        <v>30326.400000000001</v>
      </c>
      <c r="E21" s="101">
        <f>F21*E14</f>
        <v>2527.2000000000003</v>
      </c>
      <c r="F21" s="99">
        <v>2340</v>
      </c>
      <c r="G21" s="49"/>
      <c r="H21" s="50" t="s">
        <v>37</v>
      </c>
      <c r="I21" s="51"/>
      <c r="J21" s="6" t="s">
        <v>44</v>
      </c>
      <c r="K21" s="51"/>
      <c r="L21" s="3"/>
      <c r="M21" s="3"/>
    </row>
    <row r="22" spans="1:13" x14ac:dyDescent="0.25">
      <c r="A22" s="3"/>
      <c r="B22" s="25"/>
      <c r="C22" s="48" t="s">
        <v>21</v>
      </c>
      <c r="D22" s="27">
        <v>0</v>
      </c>
      <c r="E22" s="102">
        <v>0</v>
      </c>
      <c r="G22" s="49"/>
      <c r="H22" s="104" t="s">
        <v>22</v>
      </c>
      <c r="I22" s="51"/>
      <c r="J22" s="51"/>
      <c r="K22" s="51"/>
      <c r="L22" s="3"/>
      <c r="M22" s="3"/>
    </row>
    <row r="23" spans="1:13" x14ac:dyDescent="0.25">
      <c r="A23" s="3"/>
      <c r="B23" s="25"/>
      <c r="C23" s="48" t="s">
        <v>46</v>
      </c>
      <c r="D23" s="27">
        <f>E23*E9</f>
        <v>7200</v>
      </c>
      <c r="E23" s="102">
        <v>600</v>
      </c>
      <c r="F23" s="104"/>
      <c r="G23" s="49"/>
      <c r="H23" s="49"/>
      <c r="I23" s="51"/>
      <c r="J23" s="51"/>
      <c r="K23" s="51"/>
      <c r="L23" s="3"/>
      <c r="M23" s="3"/>
    </row>
    <row r="24" spans="1:13" x14ac:dyDescent="0.25">
      <c r="A24" s="3"/>
      <c r="B24" s="25"/>
      <c r="C24" s="48" t="s">
        <v>40</v>
      </c>
      <c r="D24" s="27">
        <f>E24*E9</f>
        <v>360</v>
      </c>
      <c r="E24" s="102">
        <f>G24*F24</f>
        <v>30</v>
      </c>
      <c r="F24" s="100">
        <v>15</v>
      </c>
      <c r="G24" s="49">
        <v>2</v>
      </c>
      <c r="H24" s="53"/>
      <c r="I24" s="51"/>
      <c r="J24" s="51"/>
      <c r="K24" s="51"/>
      <c r="L24" s="3"/>
      <c r="M24" s="3"/>
    </row>
    <row r="25" spans="1:13" x14ac:dyDescent="0.25">
      <c r="A25" s="3"/>
      <c r="B25" s="25"/>
      <c r="C25" s="41" t="s">
        <v>23</v>
      </c>
      <c r="D25" s="27">
        <f>E25*$E$9</f>
        <v>600</v>
      </c>
      <c r="E25" s="102">
        <f>G25*F25</f>
        <v>50</v>
      </c>
      <c r="F25" s="100">
        <v>25</v>
      </c>
      <c r="G25" s="49">
        <v>2</v>
      </c>
      <c r="H25" s="53"/>
      <c r="I25" s="51"/>
      <c r="J25" s="51"/>
      <c r="K25" s="51"/>
      <c r="L25" s="3"/>
      <c r="M25" s="3"/>
    </row>
    <row r="26" spans="1:13" x14ac:dyDescent="0.25">
      <c r="A26" s="3"/>
      <c r="B26" s="25"/>
      <c r="C26" s="41" t="s">
        <v>24</v>
      </c>
      <c r="D26" s="27">
        <f>E26*$E$9</f>
        <v>0</v>
      </c>
      <c r="E26" s="107">
        <v>0</v>
      </c>
      <c r="G26" s="53"/>
      <c r="H26" s="49" t="s">
        <v>22</v>
      </c>
      <c r="I26" s="51"/>
      <c r="J26" s="51"/>
      <c r="K26" s="51"/>
      <c r="L26" s="3"/>
      <c r="M26" s="3"/>
    </row>
    <row r="27" spans="1:13" x14ac:dyDescent="0.25">
      <c r="A27" s="3"/>
      <c r="B27" s="2"/>
      <c r="C27" s="32" t="s">
        <v>39</v>
      </c>
      <c r="D27" s="54">
        <f>SUM(D21:D26)</f>
        <v>38486.400000000001</v>
      </c>
      <c r="E27" s="88">
        <f>D27/E9</f>
        <v>3207.2000000000003</v>
      </c>
      <c r="F27" s="51"/>
      <c r="G27" s="51"/>
      <c r="H27" s="53"/>
      <c r="I27" s="51"/>
      <c r="J27" s="51"/>
      <c r="K27" s="51"/>
      <c r="L27" s="3"/>
      <c r="M27" s="3"/>
    </row>
    <row r="28" spans="1:13" x14ac:dyDescent="0.25">
      <c r="A28" s="3"/>
      <c r="B28" s="2"/>
      <c r="C28" s="3"/>
      <c r="D28" s="63"/>
      <c r="E28" s="64"/>
      <c r="F28" s="51"/>
      <c r="G28" s="51"/>
      <c r="H28" s="51"/>
      <c r="I28" s="51"/>
      <c r="J28" s="51"/>
      <c r="K28" s="51"/>
      <c r="L28" s="3"/>
      <c r="M28" s="3"/>
    </row>
    <row r="29" spans="1:13" x14ac:dyDescent="0.25">
      <c r="A29" s="3"/>
      <c r="B29" s="23" t="s">
        <v>25</v>
      </c>
      <c r="C29" s="3"/>
      <c r="D29" s="52"/>
      <c r="E29" s="52"/>
      <c r="F29" s="51"/>
      <c r="G29" s="55"/>
      <c r="H29" s="51"/>
      <c r="I29" s="51"/>
      <c r="J29" s="51"/>
      <c r="K29" s="51"/>
      <c r="L29" s="3"/>
      <c r="M29" s="3"/>
    </row>
    <row r="30" spans="1:13" x14ac:dyDescent="0.25">
      <c r="A30" s="3"/>
      <c r="B30" s="25"/>
      <c r="C30" s="41" t="s">
        <v>26</v>
      </c>
      <c r="D30" s="27">
        <f>E30*E8</f>
        <v>5054.4000000000005</v>
      </c>
      <c r="E30" s="27">
        <f>E21</f>
        <v>2527.2000000000003</v>
      </c>
      <c r="F30" s="51"/>
      <c r="G30" s="51"/>
      <c r="H30" s="51"/>
      <c r="I30" s="51"/>
      <c r="J30" s="51"/>
      <c r="K30" s="51"/>
      <c r="L30" s="3"/>
      <c r="M30" s="3"/>
    </row>
    <row r="31" spans="1:13" x14ac:dyDescent="0.25">
      <c r="A31" s="3"/>
      <c r="B31" s="25"/>
      <c r="C31" s="41" t="s">
        <v>27</v>
      </c>
      <c r="D31" s="27">
        <v>200</v>
      </c>
      <c r="E31" s="39"/>
      <c r="F31" s="6"/>
      <c r="G31" s="6"/>
      <c r="H31" s="51"/>
      <c r="I31" s="51"/>
      <c r="J31" s="51"/>
      <c r="K31" s="51"/>
      <c r="L31" s="3"/>
      <c r="M31" s="3"/>
    </row>
    <row r="32" spans="1:13" x14ac:dyDescent="0.25">
      <c r="A32" s="3"/>
      <c r="B32" s="25"/>
      <c r="C32" s="41" t="s">
        <v>28</v>
      </c>
      <c r="D32" s="27">
        <v>200</v>
      </c>
      <c r="E32" s="39"/>
      <c r="F32" s="6"/>
      <c r="G32" s="6"/>
      <c r="H32" s="51"/>
      <c r="I32" s="51"/>
      <c r="J32" s="51"/>
      <c r="K32" s="51"/>
      <c r="L32" s="3"/>
      <c r="M32" s="3"/>
    </row>
    <row r="33" spans="1:14" x14ac:dyDescent="0.25">
      <c r="A33" s="3"/>
      <c r="B33" s="25"/>
      <c r="C33" s="41" t="s">
        <v>29</v>
      </c>
      <c r="D33" s="27">
        <f>E33*E8</f>
        <v>1200</v>
      </c>
      <c r="E33" s="27">
        <f>E23</f>
        <v>600</v>
      </c>
      <c r="F33" s="6"/>
      <c r="G33" s="6"/>
      <c r="H33" s="51"/>
      <c r="I33" s="51"/>
      <c r="J33" s="51"/>
      <c r="K33" s="51"/>
      <c r="L33" s="3"/>
      <c r="M33" s="3"/>
    </row>
    <row r="34" spans="1:14" x14ac:dyDescent="0.25">
      <c r="A34" s="3"/>
      <c r="B34" s="25"/>
      <c r="C34" s="41" t="s">
        <v>30</v>
      </c>
      <c r="D34" s="27">
        <f>E34*E8</f>
        <v>100</v>
      </c>
      <c r="E34" s="27">
        <v>50</v>
      </c>
      <c r="F34" s="6"/>
      <c r="G34" s="6"/>
      <c r="H34" s="51"/>
      <c r="I34" s="51"/>
      <c r="J34" s="51"/>
      <c r="K34" s="51"/>
      <c r="L34" s="3"/>
      <c r="M34" s="3"/>
    </row>
    <row r="35" spans="1:14" x14ac:dyDescent="0.25">
      <c r="A35" s="3"/>
      <c r="B35" s="25"/>
      <c r="C35" s="48" t="s">
        <v>31</v>
      </c>
      <c r="D35" s="27">
        <f>E35*E8</f>
        <v>100</v>
      </c>
      <c r="E35" s="27">
        <v>50</v>
      </c>
      <c r="F35" s="6"/>
      <c r="G35" s="6"/>
      <c r="H35" s="51"/>
      <c r="I35" s="51"/>
      <c r="J35" s="51"/>
      <c r="K35" s="51"/>
      <c r="L35" s="3"/>
      <c r="M35" s="3"/>
    </row>
    <row r="36" spans="1:14" x14ac:dyDescent="0.25">
      <c r="A36" s="3"/>
      <c r="B36" s="25"/>
      <c r="C36" s="48" t="s">
        <v>32</v>
      </c>
      <c r="D36" s="27">
        <v>150</v>
      </c>
      <c r="E36" s="39"/>
      <c r="F36" s="6"/>
      <c r="G36" s="6"/>
      <c r="H36" s="51"/>
      <c r="I36" s="51"/>
      <c r="J36" s="51"/>
      <c r="K36" s="51"/>
      <c r="L36" s="3"/>
      <c r="M36" s="3"/>
    </row>
    <row r="37" spans="1:14" x14ac:dyDescent="0.25">
      <c r="A37" s="3"/>
      <c r="B37" s="25"/>
      <c r="C37" s="41" t="s">
        <v>33</v>
      </c>
      <c r="D37" s="27">
        <v>50</v>
      </c>
      <c r="E37" s="39"/>
      <c r="F37" s="6"/>
      <c r="G37" s="6"/>
      <c r="H37" s="51"/>
      <c r="I37" s="51"/>
      <c r="J37" s="51"/>
      <c r="K37" s="51"/>
      <c r="L37" s="3"/>
      <c r="M37" s="3"/>
    </row>
    <row r="38" spans="1:14" x14ac:dyDescent="0.25">
      <c r="A38" s="3"/>
      <c r="B38" s="2"/>
      <c r="C38" s="41"/>
      <c r="D38" s="54">
        <f>SUM(D30:D37)</f>
        <v>7054.4000000000005</v>
      </c>
      <c r="E38" s="54">
        <f>D38/E9</f>
        <v>587.86666666666667</v>
      </c>
      <c r="F38" s="51"/>
      <c r="G38" s="51"/>
      <c r="H38" s="51"/>
      <c r="I38" s="51"/>
      <c r="J38" s="51"/>
      <c r="K38" s="51"/>
      <c r="L38" s="3"/>
      <c r="M38" s="3"/>
    </row>
    <row r="39" spans="1:14" x14ac:dyDescent="0.25">
      <c r="A39" s="3"/>
      <c r="B39" s="2"/>
      <c r="C39" s="3"/>
      <c r="D39" s="35"/>
      <c r="E39" s="35"/>
      <c r="F39" s="3"/>
      <c r="G39" s="3"/>
      <c r="H39" s="3"/>
      <c r="I39" s="3"/>
      <c r="J39" s="3"/>
      <c r="K39" s="3"/>
      <c r="L39" s="3"/>
      <c r="M39" s="3"/>
    </row>
    <row r="40" spans="1:14" x14ac:dyDescent="0.25">
      <c r="A40" s="3"/>
      <c r="B40" s="2"/>
      <c r="C40" s="65" t="s">
        <v>34</v>
      </c>
      <c r="D40" s="56"/>
      <c r="E40" s="57">
        <f>E27+E38</f>
        <v>3795.0666666666671</v>
      </c>
      <c r="F40" s="3"/>
      <c r="G40" s="3"/>
      <c r="H40" s="3"/>
      <c r="I40" s="3"/>
      <c r="J40" s="3"/>
      <c r="K40" s="3"/>
      <c r="L40" s="3"/>
      <c r="M40" s="3"/>
    </row>
    <row r="41" spans="1:14" x14ac:dyDescent="0.25">
      <c r="A41" s="3"/>
      <c r="B41" s="18"/>
      <c r="C41" s="19"/>
      <c r="D41" s="20"/>
      <c r="E41" s="90"/>
      <c r="F41" s="20"/>
      <c r="G41" s="20"/>
      <c r="H41" s="20"/>
      <c r="I41" s="3"/>
      <c r="J41" s="3"/>
      <c r="K41" s="3"/>
      <c r="L41" s="2"/>
      <c r="M41" s="3"/>
    </row>
    <row r="42" spans="1:14" x14ac:dyDescent="0.25">
      <c r="A42" s="18"/>
      <c r="B42" s="25"/>
      <c r="C42" s="89" t="s">
        <v>47</v>
      </c>
      <c r="D42" s="3"/>
      <c r="E42" s="52">
        <v>4000</v>
      </c>
      <c r="F42" s="91"/>
      <c r="G42" s="92"/>
      <c r="H42" s="28"/>
      <c r="I42" s="24"/>
      <c r="J42" s="3"/>
      <c r="K42" s="3"/>
      <c r="L42" s="3"/>
      <c r="M42" s="3"/>
      <c r="N42" s="3"/>
    </row>
    <row r="43" spans="1:14" x14ac:dyDescent="0.25">
      <c r="A43" s="3"/>
      <c r="B43" s="2"/>
      <c r="C43" s="32" t="s">
        <v>11</v>
      </c>
      <c r="D43" s="32"/>
      <c r="E43" s="96">
        <f>E42*E9</f>
        <v>48000</v>
      </c>
      <c r="F43" s="93"/>
      <c r="G43" s="94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3"/>
      <c r="C44" s="34"/>
      <c r="D44" s="35"/>
      <c r="E44" s="35"/>
      <c r="F44" s="36"/>
      <c r="G44" s="24"/>
      <c r="H44" s="24"/>
      <c r="I44" s="3"/>
      <c r="J44" s="3"/>
      <c r="K44" s="3"/>
      <c r="L44" s="3"/>
      <c r="M44" s="3"/>
    </row>
    <row r="45" spans="1:14" ht="15.75" thickBot="1" x14ac:dyDescent="0.3">
      <c r="A45" s="3"/>
      <c r="B45" s="2"/>
      <c r="C45" s="3"/>
      <c r="D45" s="29"/>
      <c r="E45" s="26"/>
      <c r="F45" s="3"/>
      <c r="G45" s="3"/>
      <c r="H45" s="3"/>
      <c r="I45" s="3"/>
      <c r="J45" s="3"/>
      <c r="K45" s="3"/>
      <c r="L45" s="3"/>
      <c r="M45" s="3"/>
    </row>
    <row r="46" spans="1:14" ht="15.75" thickBot="1" x14ac:dyDescent="0.3">
      <c r="B46" s="2"/>
      <c r="C46" s="58" t="s">
        <v>35</v>
      </c>
      <c r="D46" s="59">
        <f>D38+D27</f>
        <v>45540.800000000003</v>
      </c>
      <c r="E46" s="26"/>
      <c r="F46" s="3"/>
      <c r="G46" s="3"/>
      <c r="H46" s="3"/>
      <c r="I46" s="3"/>
      <c r="J46" s="3"/>
      <c r="K46" s="3"/>
      <c r="L46" s="3"/>
      <c r="M46" s="3"/>
    </row>
    <row r="47" spans="1:14" ht="15.75" thickBot="1" x14ac:dyDescent="0.3">
      <c r="B47" s="2"/>
      <c r="C47" s="2" t="s">
        <v>36</v>
      </c>
      <c r="D47" s="60">
        <f>E43-D46</f>
        <v>2459.1999999999971</v>
      </c>
      <c r="E47" s="29"/>
      <c r="F47" s="3"/>
      <c r="G47" s="3"/>
      <c r="H47" s="3"/>
      <c r="I47" s="3"/>
      <c r="J47" s="3"/>
      <c r="K47" s="3"/>
      <c r="L47" s="3"/>
      <c r="M47" s="3"/>
    </row>
    <row r="48" spans="1:14" x14ac:dyDescent="0.25">
      <c r="A48" s="2"/>
      <c r="B48" s="2"/>
      <c r="C48" s="2" t="s">
        <v>48</v>
      </c>
      <c r="D48" s="95">
        <f>D47/D46</f>
        <v>5.3999929733337948E-2</v>
      </c>
      <c r="E48" s="29" t="s">
        <v>49</v>
      </c>
      <c r="F48" s="3"/>
      <c r="G48" s="3"/>
      <c r="H48" s="3"/>
      <c r="I48" s="3"/>
      <c r="J48" s="3"/>
      <c r="K48" s="3"/>
      <c r="L48" s="3"/>
      <c r="M48" s="3"/>
    </row>
  </sheetData>
  <mergeCells count="1">
    <mergeCell ref="H2:H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DD2D-B2BC-4D96-8836-8A6D2A57B7B1}">
  <dimension ref="A1:N48"/>
  <sheetViews>
    <sheetView topLeftCell="A4" workbookViewId="0">
      <selection activeCell="G73" sqref="G73"/>
    </sheetView>
  </sheetViews>
  <sheetFormatPr defaultRowHeight="15" x14ac:dyDescent="0.25"/>
  <cols>
    <col min="1" max="1" width="2" customWidth="1"/>
    <col min="2" max="2" width="4.7109375" style="61" customWidth="1"/>
    <col min="3" max="3" width="38.42578125" customWidth="1"/>
    <col min="4" max="5" width="9.5703125" customWidth="1"/>
    <col min="6" max="6" width="8.7109375" customWidth="1"/>
    <col min="7" max="7" width="9.7109375" customWidth="1"/>
    <col min="8" max="8" width="9.5703125" customWidth="1"/>
    <col min="9" max="9" width="5.42578125" customWidth="1"/>
    <col min="10" max="12" width="9.7109375" customWidth="1"/>
    <col min="13" max="13" width="11.42578125" customWidth="1"/>
  </cols>
  <sheetData>
    <row r="1" spans="1:13" ht="18" x14ac:dyDescent="0.25">
      <c r="A1" s="87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6" customHeight="1" x14ac:dyDescent="0.25">
      <c r="A2" s="4"/>
      <c r="B2" s="5"/>
      <c r="C2" s="6"/>
      <c r="D2" s="3"/>
      <c r="E2" s="3"/>
      <c r="F2" s="68"/>
      <c r="G2" s="68"/>
      <c r="H2" s="69"/>
      <c r="I2" s="3"/>
      <c r="J2" s="3"/>
      <c r="K2" s="3"/>
      <c r="L2" s="3"/>
      <c r="M2" s="3"/>
    </row>
    <row r="3" spans="1:13" ht="15.75" thickBot="1" x14ac:dyDescent="0.3">
      <c r="A3" s="3"/>
      <c r="B3" s="1"/>
      <c r="C3" s="3"/>
      <c r="D3" s="3"/>
      <c r="E3" s="3"/>
      <c r="F3" s="68"/>
      <c r="G3" s="68"/>
      <c r="H3" s="69"/>
      <c r="I3" s="3"/>
      <c r="J3" s="3"/>
      <c r="K3" s="3"/>
      <c r="L3" s="3"/>
      <c r="M3" s="3"/>
    </row>
    <row r="4" spans="1:13" x14ac:dyDescent="0.25">
      <c r="A4" s="3"/>
      <c r="B4" s="73" t="s">
        <v>0</v>
      </c>
      <c r="C4" s="74"/>
      <c r="D4" s="105">
        <v>10</v>
      </c>
      <c r="E4" s="3"/>
      <c r="F4" s="7" t="s">
        <v>1</v>
      </c>
      <c r="G4" s="8"/>
      <c r="H4" s="70"/>
      <c r="J4" s="6"/>
      <c r="K4" s="3"/>
      <c r="L4" s="3"/>
      <c r="M4" s="3"/>
    </row>
    <row r="5" spans="1:13" ht="15.75" thickBot="1" x14ac:dyDescent="0.3">
      <c r="A5" s="3"/>
      <c r="B5" s="76" t="s">
        <v>3</v>
      </c>
      <c r="C5" s="77"/>
      <c r="D5" s="106">
        <v>20</v>
      </c>
      <c r="E5" s="3"/>
      <c r="F5" s="11" t="s">
        <v>2</v>
      </c>
      <c r="G5" s="72"/>
      <c r="H5" s="70"/>
      <c r="I5" s="10"/>
      <c r="J5" s="6"/>
      <c r="K5" s="3"/>
      <c r="L5" s="3"/>
      <c r="M5" s="3"/>
    </row>
    <row r="6" spans="1:13" x14ac:dyDescent="0.25">
      <c r="A6" s="3"/>
      <c r="B6" s="2"/>
      <c r="C6" s="3"/>
      <c r="D6" s="9"/>
      <c r="E6" s="3"/>
      <c r="F6" s="66"/>
      <c r="G6" s="67"/>
      <c r="H6" s="71"/>
      <c r="I6" s="3"/>
      <c r="J6" s="3"/>
      <c r="K6" s="3"/>
      <c r="L6" s="3"/>
      <c r="M6" s="3"/>
    </row>
    <row r="7" spans="1:13" x14ac:dyDescent="0.25">
      <c r="A7" s="3"/>
      <c r="B7" s="2"/>
      <c r="C7" s="3"/>
      <c r="D7" s="9"/>
      <c r="E7" s="68"/>
      <c r="F7" s="66"/>
      <c r="G7" s="67"/>
      <c r="H7" s="71"/>
      <c r="I7" s="3"/>
      <c r="J7" s="3"/>
      <c r="K7" s="3"/>
      <c r="L7" s="3"/>
      <c r="M7" s="3"/>
    </row>
    <row r="8" spans="1:13" x14ac:dyDescent="0.25">
      <c r="A8" s="79" t="s">
        <v>9</v>
      </c>
      <c r="B8" s="80"/>
      <c r="C8" s="81"/>
      <c r="D8" s="22"/>
      <c r="E8" s="21">
        <v>2</v>
      </c>
      <c r="F8" s="20"/>
      <c r="G8" s="20"/>
      <c r="H8" s="20"/>
      <c r="I8" s="3"/>
      <c r="J8" s="3"/>
      <c r="K8" s="3"/>
      <c r="L8" s="2"/>
      <c r="M8" s="3"/>
    </row>
    <row r="9" spans="1:13" x14ac:dyDescent="0.25">
      <c r="A9" s="82" t="s">
        <v>10</v>
      </c>
      <c r="B9" s="83"/>
      <c r="C9" s="84"/>
      <c r="D9" s="85"/>
      <c r="E9" s="86">
        <v>12</v>
      </c>
      <c r="F9" s="20"/>
      <c r="G9" s="20"/>
      <c r="H9" s="20"/>
      <c r="I9" s="3"/>
      <c r="J9" s="3"/>
      <c r="K9" s="3"/>
      <c r="L9" s="2"/>
      <c r="M9" s="3"/>
    </row>
    <row r="10" spans="1:13" x14ac:dyDescent="0.25">
      <c r="A10" s="17"/>
      <c r="B10" s="33"/>
      <c r="D10" s="20"/>
      <c r="E10" s="62"/>
      <c r="F10" s="20"/>
      <c r="G10" s="20"/>
      <c r="H10" s="20"/>
      <c r="I10" s="3"/>
      <c r="J10" s="3"/>
      <c r="K10" s="3"/>
      <c r="L10" s="2"/>
      <c r="M10" s="3"/>
    </row>
    <row r="11" spans="1:13" x14ac:dyDescent="0.25">
      <c r="A11" s="3"/>
      <c r="B11" s="33"/>
      <c r="C11" s="30" t="s">
        <v>41</v>
      </c>
      <c r="D11" s="35"/>
      <c r="E11" s="35"/>
      <c r="F11" s="36"/>
      <c r="G11" s="24"/>
      <c r="H11" s="24"/>
      <c r="I11" s="3"/>
      <c r="J11" s="3"/>
      <c r="K11" s="3"/>
      <c r="L11" s="3"/>
      <c r="M11" s="3"/>
    </row>
    <row r="12" spans="1:13" x14ac:dyDescent="0.25">
      <c r="A12" s="3"/>
      <c r="B12" s="33"/>
      <c r="C12" s="30" t="s">
        <v>42</v>
      </c>
      <c r="D12" s="35"/>
      <c r="E12" s="35"/>
      <c r="F12" s="36"/>
      <c r="G12" s="24"/>
      <c r="H12" s="24"/>
      <c r="I12" s="3"/>
      <c r="J12" s="3"/>
      <c r="K12" s="3"/>
      <c r="L12" s="3"/>
      <c r="M12" s="3"/>
    </row>
    <row r="13" spans="1:13" x14ac:dyDescent="0.25">
      <c r="A13" s="3"/>
      <c r="B13" s="37"/>
      <c r="C13" s="30" t="s">
        <v>12</v>
      </c>
      <c r="D13" s="35"/>
      <c r="E13" s="35"/>
      <c r="F13" s="36"/>
      <c r="G13" s="24"/>
      <c r="H13" s="24"/>
      <c r="I13" s="3"/>
      <c r="J13" s="3"/>
      <c r="K13" s="3"/>
      <c r="L13" s="3"/>
      <c r="M13" s="3"/>
    </row>
    <row r="14" spans="1:13" x14ac:dyDescent="0.25">
      <c r="B14" s="2"/>
      <c r="C14" s="38" t="s">
        <v>13</v>
      </c>
      <c r="D14" s="97" t="s">
        <v>45</v>
      </c>
      <c r="E14" s="98">
        <v>1.08</v>
      </c>
      <c r="F14" s="6" t="s">
        <v>14</v>
      </c>
      <c r="G14" s="3"/>
      <c r="H14" s="3"/>
      <c r="I14" s="3"/>
      <c r="J14" s="3"/>
      <c r="K14" s="3"/>
      <c r="L14" s="2"/>
      <c r="M14" s="3"/>
    </row>
    <row r="15" spans="1:13" x14ac:dyDescent="0.25">
      <c r="A15" s="3"/>
      <c r="B15" s="2"/>
      <c r="C15" s="3"/>
      <c r="D15" s="9"/>
      <c r="E15" s="3"/>
      <c r="F15" s="66"/>
      <c r="G15" s="67"/>
      <c r="H15" s="71"/>
      <c r="I15" s="3"/>
      <c r="J15" s="3"/>
      <c r="K15" s="3"/>
      <c r="L15" s="3"/>
      <c r="M15" s="3"/>
    </row>
    <row r="16" spans="1:13" x14ac:dyDescent="0.25">
      <c r="A16" s="3"/>
      <c r="B16" s="2"/>
      <c r="C16" s="3"/>
      <c r="D16" s="9"/>
      <c r="E16" s="3"/>
      <c r="F16" s="66"/>
      <c r="G16" s="67"/>
      <c r="H16" s="71"/>
      <c r="I16" s="3"/>
      <c r="J16" s="3"/>
      <c r="K16" s="3"/>
      <c r="L16" s="3"/>
      <c r="M16" s="3"/>
    </row>
    <row r="17" spans="1:13" x14ac:dyDescent="0.25">
      <c r="A17" s="61" t="s">
        <v>15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7.15" customHeight="1" x14ac:dyDescent="0.25">
      <c r="A18" s="3"/>
      <c r="B18" s="18"/>
      <c r="C18" s="19"/>
      <c r="D18" s="12" t="s">
        <v>4</v>
      </c>
      <c r="E18" s="13" t="s">
        <v>5</v>
      </c>
      <c r="F18" s="14" t="s">
        <v>6</v>
      </c>
      <c r="G18" s="15" t="s">
        <v>7</v>
      </c>
      <c r="H18" s="16" t="s">
        <v>8</v>
      </c>
      <c r="I18" s="3"/>
      <c r="J18" s="3"/>
      <c r="K18" s="3"/>
      <c r="L18" s="2"/>
      <c r="M18" s="3"/>
    </row>
    <row r="19" spans="1:13" x14ac:dyDescent="0.25">
      <c r="A19" s="3"/>
      <c r="B19" s="18"/>
      <c r="C19" s="19"/>
      <c r="D19" s="42"/>
      <c r="E19" s="31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B20" s="23" t="s">
        <v>16</v>
      </c>
      <c r="C20" s="3"/>
      <c r="D20" s="43"/>
      <c r="E20" s="44" t="s">
        <v>5</v>
      </c>
      <c r="F20" s="45" t="s">
        <v>17</v>
      </c>
      <c r="G20" s="46" t="s">
        <v>18</v>
      </c>
      <c r="H20" s="47" t="s">
        <v>19</v>
      </c>
      <c r="I20" s="3"/>
      <c r="J20" s="3"/>
      <c r="K20" s="3"/>
      <c r="L20" s="3"/>
      <c r="M20" s="3"/>
    </row>
    <row r="21" spans="1:13" x14ac:dyDescent="0.25">
      <c r="A21" s="3"/>
      <c r="B21" s="25"/>
      <c r="C21" s="48" t="s">
        <v>20</v>
      </c>
      <c r="D21" s="27">
        <f>E21*$E$9</f>
        <v>0</v>
      </c>
      <c r="E21" s="101">
        <f>F21*E14</f>
        <v>0</v>
      </c>
      <c r="F21" s="99"/>
      <c r="G21" s="49"/>
      <c r="H21" s="50"/>
      <c r="I21" s="51"/>
      <c r="J21" s="51"/>
      <c r="K21" s="51"/>
      <c r="L21" s="3"/>
      <c r="M21" s="3"/>
    </row>
    <row r="22" spans="1:13" x14ac:dyDescent="0.25">
      <c r="A22" s="3"/>
      <c r="B22" s="25"/>
      <c r="C22" s="48" t="s">
        <v>21</v>
      </c>
      <c r="D22" s="27">
        <v>0</v>
      </c>
      <c r="E22" s="102">
        <v>0</v>
      </c>
      <c r="G22" s="49"/>
      <c r="H22" s="104" t="s">
        <v>38</v>
      </c>
      <c r="I22" s="51"/>
      <c r="J22" s="51"/>
      <c r="K22" s="51"/>
      <c r="L22" s="3"/>
      <c r="M22" s="3"/>
    </row>
    <row r="23" spans="1:13" x14ac:dyDescent="0.25">
      <c r="A23" s="3"/>
      <c r="B23" s="25"/>
      <c r="C23" s="48" t="s">
        <v>46</v>
      </c>
      <c r="D23" s="27">
        <f>E23*E9</f>
        <v>0</v>
      </c>
      <c r="E23" s="102"/>
      <c r="G23" s="49"/>
      <c r="H23" s="104" t="s">
        <v>38</v>
      </c>
      <c r="I23" s="51"/>
      <c r="J23" s="51"/>
      <c r="K23" s="51"/>
      <c r="L23" s="3"/>
      <c r="M23" s="3"/>
    </row>
    <row r="24" spans="1:13" x14ac:dyDescent="0.25">
      <c r="A24" s="3"/>
      <c r="B24" s="25"/>
      <c r="C24" s="48" t="s">
        <v>40</v>
      </c>
      <c r="D24" s="27">
        <f>E24*E9</f>
        <v>0</v>
      </c>
      <c r="E24" s="102">
        <f>G24*F24</f>
        <v>0</v>
      </c>
      <c r="F24" s="100"/>
      <c r="G24" s="49"/>
      <c r="H24" s="104" t="s">
        <v>38</v>
      </c>
      <c r="I24" s="51"/>
      <c r="J24" s="51"/>
      <c r="K24" s="51"/>
      <c r="L24" s="3"/>
      <c r="M24" s="3"/>
    </row>
    <row r="25" spans="1:13" x14ac:dyDescent="0.25">
      <c r="A25" s="3"/>
      <c r="B25" s="25"/>
      <c r="C25" s="41" t="s">
        <v>23</v>
      </c>
      <c r="D25" s="27">
        <f>E25*$E$9</f>
        <v>0</v>
      </c>
      <c r="E25" s="102">
        <f>G25*F25</f>
        <v>0</v>
      </c>
      <c r="F25" s="100"/>
      <c r="G25" s="49"/>
      <c r="H25" s="104" t="s">
        <v>38</v>
      </c>
      <c r="I25" s="51"/>
      <c r="J25" s="51"/>
      <c r="K25" s="51"/>
      <c r="L25" s="3"/>
      <c r="M25" s="3"/>
    </row>
    <row r="26" spans="1:13" x14ac:dyDescent="0.25">
      <c r="A26" s="3"/>
      <c r="B26" s="25"/>
      <c r="C26" s="41" t="s">
        <v>24</v>
      </c>
      <c r="D26" s="27">
        <f>E26*$E$9</f>
        <v>0</v>
      </c>
      <c r="E26" s="103">
        <v>0</v>
      </c>
      <c r="F26" s="49"/>
      <c r="G26" s="53"/>
      <c r="H26" s="104" t="s">
        <v>38</v>
      </c>
      <c r="I26" s="51"/>
      <c r="J26" s="51"/>
      <c r="K26" s="51"/>
      <c r="L26" s="3"/>
      <c r="M26" s="3"/>
    </row>
    <row r="27" spans="1:13" x14ac:dyDescent="0.25">
      <c r="A27" s="3"/>
      <c r="B27" s="2"/>
      <c r="C27" s="32" t="s">
        <v>39</v>
      </c>
      <c r="D27" s="54">
        <f>SUM(D21:D26)</f>
        <v>0</v>
      </c>
      <c r="E27" s="88">
        <f>D27/E9</f>
        <v>0</v>
      </c>
      <c r="F27" s="51"/>
      <c r="G27" s="51"/>
      <c r="H27" s="51"/>
      <c r="I27" s="51"/>
      <c r="J27" s="51"/>
      <c r="K27" s="51"/>
      <c r="L27" s="3"/>
      <c r="M27" s="3"/>
    </row>
    <row r="28" spans="1:13" x14ac:dyDescent="0.25">
      <c r="A28" s="3"/>
      <c r="B28" s="2"/>
      <c r="C28" s="3"/>
      <c r="D28" s="63"/>
      <c r="E28" s="64"/>
      <c r="F28" s="51"/>
      <c r="G28" s="51"/>
      <c r="H28" s="51"/>
      <c r="I28" s="51"/>
      <c r="J28" s="51"/>
      <c r="K28" s="51"/>
      <c r="L28" s="3"/>
      <c r="M28" s="3"/>
    </row>
    <row r="29" spans="1:13" x14ac:dyDescent="0.25">
      <c r="A29" s="3"/>
      <c r="B29" s="23" t="s">
        <v>25</v>
      </c>
      <c r="C29" s="3"/>
      <c r="D29" s="52"/>
      <c r="E29" s="52"/>
      <c r="F29" s="51"/>
      <c r="G29" s="55"/>
      <c r="H29" s="51"/>
      <c r="I29" s="51"/>
      <c r="J29" s="51"/>
      <c r="K29" s="51"/>
      <c r="L29" s="3"/>
      <c r="M29" s="3"/>
    </row>
    <row r="30" spans="1:13" x14ac:dyDescent="0.25">
      <c r="A30" s="3"/>
      <c r="B30" s="25"/>
      <c r="C30" s="41" t="s">
        <v>26</v>
      </c>
      <c r="D30" s="27">
        <f>E30*E8</f>
        <v>0</v>
      </c>
      <c r="E30" s="27">
        <f>E21</f>
        <v>0</v>
      </c>
      <c r="F30" s="51"/>
      <c r="G30" s="51"/>
      <c r="H30" s="51"/>
      <c r="I30" s="51"/>
      <c r="J30" s="51"/>
      <c r="K30" s="51"/>
      <c r="L30" s="3"/>
      <c r="M30" s="3"/>
    </row>
    <row r="31" spans="1:13" x14ac:dyDescent="0.25">
      <c r="A31" s="3"/>
      <c r="B31" s="25"/>
      <c r="C31" s="41" t="s">
        <v>27</v>
      </c>
      <c r="D31" s="27"/>
      <c r="E31" s="39"/>
      <c r="F31" s="6"/>
      <c r="G31" s="6"/>
      <c r="H31" s="51"/>
      <c r="I31" s="51"/>
      <c r="J31" s="51"/>
      <c r="K31" s="51"/>
      <c r="L31" s="3"/>
      <c r="M31" s="3"/>
    </row>
    <row r="32" spans="1:13" x14ac:dyDescent="0.25">
      <c r="A32" s="3"/>
      <c r="B32" s="25"/>
      <c r="C32" s="41" t="s">
        <v>28</v>
      </c>
      <c r="D32" s="27"/>
      <c r="E32" s="39"/>
      <c r="F32" s="6"/>
      <c r="G32" s="6"/>
      <c r="H32" s="51"/>
      <c r="I32" s="51"/>
      <c r="J32" s="51"/>
      <c r="K32" s="51"/>
      <c r="L32" s="3"/>
      <c r="M32" s="3"/>
    </row>
    <row r="33" spans="1:14" x14ac:dyDescent="0.25">
      <c r="A33" s="3"/>
      <c r="B33" s="25"/>
      <c r="C33" s="41" t="s">
        <v>29</v>
      </c>
      <c r="D33" s="27">
        <f>E33*E8</f>
        <v>0</v>
      </c>
      <c r="E33" s="27">
        <f>E23</f>
        <v>0</v>
      </c>
      <c r="F33" s="6"/>
      <c r="G33" s="6"/>
      <c r="H33" s="51"/>
      <c r="I33" s="51"/>
      <c r="J33" s="51"/>
      <c r="K33" s="51"/>
      <c r="L33" s="3"/>
      <c r="M33" s="3"/>
    </row>
    <row r="34" spans="1:14" x14ac:dyDescent="0.25">
      <c r="A34" s="3"/>
      <c r="B34" s="25"/>
      <c r="C34" s="41" t="s">
        <v>30</v>
      </c>
      <c r="D34" s="27">
        <f>E34*E8</f>
        <v>0</v>
      </c>
      <c r="E34" s="27"/>
      <c r="F34" s="6"/>
      <c r="G34" s="6"/>
      <c r="H34" s="51"/>
      <c r="I34" s="51"/>
      <c r="J34" s="51"/>
      <c r="K34" s="51"/>
      <c r="L34" s="3"/>
      <c r="M34" s="3"/>
    </row>
    <row r="35" spans="1:14" x14ac:dyDescent="0.25">
      <c r="A35" s="3"/>
      <c r="B35" s="25"/>
      <c r="C35" s="48" t="s">
        <v>31</v>
      </c>
      <c r="D35" s="27">
        <f>E35*E8</f>
        <v>0</v>
      </c>
      <c r="E35" s="27"/>
      <c r="F35" s="6"/>
      <c r="G35" s="6"/>
      <c r="H35" s="51"/>
      <c r="I35" s="51"/>
      <c r="J35" s="51"/>
      <c r="K35" s="51"/>
      <c r="L35" s="3"/>
      <c r="M35" s="3"/>
    </row>
    <row r="36" spans="1:14" x14ac:dyDescent="0.25">
      <c r="A36" s="3"/>
      <c r="B36" s="25"/>
      <c r="C36" s="48" t="s">
        <v>32</v>
      </c>
      <c r="D36" s="27"/>
      <c r="E36" s="39"/>
      <c r="F36" s="6"/>
      <c r="G36" s="6"/>
      <c r="H36" s="51"/>
      <c r="I36" s="51"/>
      <c r="J36" s="51"/>
      <c r="K36" s="51"/>
      <c r="L36" s="3"/>
      <c r="M36" s="3"/>
    </row>
    <row r="37" spans="1:14" x14ac:dyDescent="0.25">
      <c r="A37" s="3"/>
      <c r="B37" s="25"/>
      <c r="C37" s="41" t="s">
        <v>33</v>
      </c>
      <c r="D37" s="27"/>
      <c r="E37" s="39"/>
      <c r="F37" s="6"/>
      <c r="G37" s="6"/>
      <c r="H37" s="51"/>
      <c r="I37" s="51"/>
      <c r="J37" s="51"/>
      <c r="K37" s="51"/>
      <c r="L37" s="3"/>
      <c r="M37" s="3"/>
    </row>
    <row r="38" spans="1:14" x14ac:dyDescent="0.25">
      <c r="A38" s="3"/>
      <c r="B38" s="2"/>
      <c r="C38" s="41"/>
      <c r="D38" s="54">
        <f>SUM(D30:D37)</f>
        <v>0</v>
      </c>
      <c r="E38" s="54">
        <f>D38/E9</f>
        <v>0</v>
      </c>
      <c r="F38" s="51"/>
      <c r="G38" s="51"/>
      <c r="H38" s="51"/>
      <c r="I38" s="51"/>
      <c r="J38" s="51"/>
      <c r="K38" s="51"/>
      <c r="L38" s="3"/>
      <c r="M38" s="3"/>
    </row>
    <row r="39" spans="1:14" x14ac:dyDescent="0.25">
      <c r="A39" s="3"/>
      <c r="B39" s="2"/>
      <c r="C39" s="3"/>
      <c r="D39" s="35"/>
      <c r="E39" s="35"/>
      <c r="F39" s="3"/>
      <c r="G39" s="3"/>
      <c r="H39" s="3"/>
      <c r="I39" s="3"/>
      <c r="J39" s="3"/>
      <c r="K39" s="3"/>
      <c r="L39" s="3"/>
      <c r="M39" s="3"/>
    </row>
    <row r="40" spans="1:14" x14ac:dyDescent="0.25">
      <c r="A40" s="3"/>
      <c r="B40" s="2"/>
      <c r="C40" s="65" t="s">
        <v>34</v>
      </c>
      <c r="D40" s="56"/>
      <c r="E40" s="57">
        <f>E27+E38</f>
        <v>0</v>
      </c>
      <c r="F40" s="3"/>
      <c r="G40" s="3"/>
      <c r="H40" s="3"/>
      <c r="I40" s="3"/>
      <c r="J40" s="3"/>
      <c r="K40" s="3"/>
      <c r="L40" s="3"/>
      <c r="M40" s="3"/>
    </row>
    <row r="41" spans="1:14" x14ac:dyDescent="0.25">
      <c r="A41" s="3"/>
      <c r="B41" s="18"/>
      <c r="C41" s="19"/>
      <c r="D41" s="20"/>
      <c r="E41" s="90"/>
      <c r="F41" s="20"/>
      <c r="G41" s="20"/>
      <c r="H41" s="20"/>
      <c r="I41" s="3"/>
      <c r="J41" s="3"/>
      <c r="K41" s="3"/>
      <c r="L41" s="2"/>
      <c r="M41" s="3"/>
    </row>
    <row r="42" spans="1:14" x14ac:dyDescent="0.25">
      <c r="A42" s="18"/>
      <c r="B42" s="25"/>
      <c r="C42" s="89" t="s">
        <v>47</v>
      </c>
      <c r="D42" s="3"/>
      <c r="E42" s="52"/>
      <c r="F42" s="91"/>
      <c r="G42" s="92"/>
      <c r="H42" s="28"/>
      <c r="I42" s="24"/>
      <c r="J42" s="3"/>
      <c r="K42" s="3"/>
      <c r="L42" s="3"/>
      <c r="M42" s="3"/>
      <c r="N42" s="3"/>
    </row>
    <row r="43" spans="1:14" x14ac:dyDescent="0.25">
      <c r="A43" s="3"/>
      <c r="B43" s="2"/>
      <c r="C43" s="32" t="s">
        <v>11</v>
      </c>
      <c r="D43" s="32"/>
      <c r="E43" s="96">
        <f>E42*E9</f>
        <v>0</v>
      </c>
      <c r="F43" s="93"/>
      <c r="G43" s="94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3"/>
      <c r="C44" s="34"/>
      <c r="D44" s="35"/>
      <c r="E44" s="35"/>
      <c r="F44" s="36"/>
      <c r="G44" s="24"/>
      <c r="H44" s="24"/>
      <c r="I44" s="3"/>
      <c r="J44" s="3"/>
      <c r="K44" s="3"/>
      <c r="L44" s="3"/>
      <c r="M44" s="3"/>
    </row>
    <row r="45" spans="1:14" ht="15.75" thickBot="1" x14ac:dyDescent="0.3">
      <c r="A45" s="3"/>
      <c r="B45" s="2"/>
      <c r="C45" s="3"/>
      <c r="D45" s="29"/>
      <c r="E45" s="26"/>
      <c r="F45" s="3"/>
      <c r="G45" s="3"/>
      <c r="H45" s="3"/>
      <c r="I45" s="3"/>
      <c r="J45" s="3"/>
      <c r="K45" s="3"/>
      <c r="L45" s="3"/>
      <c r="M45" s="3"/>
    </row>
    <row r="46" spans="1:14" ht="15.75" thickBot="1" x14ac:dyDescent="0.3">
      <c r="B46" s="2"/>
      <c r="C46" s="58" t="s">
        <v>35</v>
      </c>
      <c r="D46" s="59">
        <f>D38+D27</f>
        <v>0</v>
      </c>
      <c r="E46" s="26"/>
      <c r="F46" s="3"/>
      <c r="G46" s="3"/>
      <c r="H46" s="3"/>
      <c r="I46" s="3"/>
      <c r="J46" s="3"/>
      <c r="K46" s="3"/>
      <c r="L46" s="3"/>
      <c r="M46" s="3"/>
    </row>
    <row r="47" spans="1:14" ht="15.75" thickBot="1" x14ac:dyDescent="0.3">
      <c r="B47" s="2"/>
      <c r="C47" s="2" t="s">
        <v>36</v>
      </c>
      <c r="D47" s="60">
        <f>E43-D46</f>
        <v>0</v>
      </c>
      <c r="E47" s="29"/>
      <c r="F47" s="3"/>
      <c r="G47" s="3"/>
      <c r="H47" s="3"/>
      <c r="I47" s="3"/>
      <c r="J47" s="3"/>
      <c r="K47" s="3"/>
      <c r="L47" s="3"/>
      <c r="M47" s="3"/>
    </row>
    <row r="48" spans="1:14" x14ac:dyDescent="0.25">
      <c r="A48" s="2"/>
      <c r="B48" s="2"/>
      <c r="C48" s="2" t="s">
        <v>48</v>
      </c>
      <c r="D48" s="95" t="e">
        <f>D47/D46</f>
        <v>#DIV/0!</v>
      </c>
      <c r="E48" s="29" t="s">
        <v>49</v>
      </c>
      <c r="F48" s="3"/>
      <c r="G48" s="3"/>
      <c r="H48" s="3"/>
      <c r="I48" s="3"/>
      <c r="J48" s="3"/>
      <c r="K48" s="3"/>
      <c r="L48" s="3"/>
      <c r="M48" s="3"/>
    </row>
  </sheetData>
  <mergeCells count="1"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budget</vt:lpstr>
      <vt:lpstr>Template</vt:lpstr>
    </vt:vector>
  </TitlesOfParts>
  <Company>Suffolk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Ewen, Amy</dc:creator>
  <cp:lastModifiedBy>Ewen, Amy</cp:lastModifiedBy>
  <dcterms:created xsi:type="dcterms:W3CDTF">2024-01-11T14:32:00Z</dcterms:created>
  <dcterms:modified xsi:type="dcterms:W3CDTF">2024-04-03T17:54:08Z</dcterms:modified>
</cp:coreProperties>
</file>